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680" windowWidth="7485" windowHeight="5865" activeTab="0"/>
  </bookViews>
  <sheets>
    <sheet name="THUOC BHYT MUA 2017" sheetId="1" r:id="rId1"/>
  </sheets>
  <definedNames/>
  <calcPr fullCalcOnLoad="1"/>
</workbook>
</file>

<file path=xl/sharedStrings.xml><?xml version="1.0" encoding="utf-8"?>
<sst xmlns="http://schemas.openxmlformats.org/spreadsheetml/2006/main" count="221" uniqueCount="185">
  <si>
    <t>GHI CHÚ</t>
  </si>
  <si>
    <t>Nồng độ
HL</t>
  </si>
  <si>
    <t>Quy cách
Dạng bào chế, đường dùng</t>
  </si>
  <si>
    <t xml:space="preserve">Tên biệt 
dược </t>
  </si>
  <si>
    <t xml:space="preserve">TT
</t>
  </si>
  <si>
    <t>Tên  hoạt  chất</t>
  </si>
  <si>
    <t>ĐVT</t>
  </si>
  <si>
    <t>SĐK hoặc GPNK</t>
  </si>
  <si>
    <t xml:space="preserve">Hãng SX, nước SX </t>
  </si>
  <si>
    <t>500mg</t>
  </si>
  <si>
    <t>Viên</t>
  </si>
  <si>
    <t>Tuổi thọ</t>
  </si>
  <si>
    <t>40mg</t>
  </si>
  <si>
    <t>viên</t>
  </si>
  <si>
    <t>300mg</t>
  </si>
  <si>
    <t>25mg</t>
  </si>
  <si>
    <t xml:space="preserve">LẬP BẢNG </t>
  </si>
  <si>
    <t xml:space="preserve">DS. ĐẶNG VĂN THÂN </t>
  </si>
  <si>
    <t xml:space="preserve"> - Giám đốc(b/cáo)</t>
  </si>
  <si>
    <t>36 tháng</t>
  </si>
  <si>
    <t>Cty CPDP và TBYT Đà Nẵng-G1</t>
  </si>
  <si>
    <t>Công ty cổ phần dược phẩm Khánh Hòa - Việt Nam</t>
  </si>
  <si>
    <t>Cty CPDP Khánh Hòa-G3</t>
  </si>
  <si>
    <t>Công ty CPDP Cửu Long - Việt Nam</t>
  </si>
  <si>
    <t>Cty CPDP Cửu Long-G3</t>
  </si>
  <si>
    <t>Fenofibrat</t>
  </si>
  <si>
    <t>Thành tiền</t>
  </si>
  <si>
    <t>Giá (đồng)</t>
  </si>
  <si>
    <t>GIÁM ĐỐC</t>
  </si>
  <si>
    <t xml:space="preserve"> -Khoa/phòng liên quan</t>
  </si>
  <si>
    <t>Nơi nhận:</t>
  </si>
  <si>
    <t xml:space="preserve"> -Lưu </t>
  </si>
  <si>
    <t xml:space="preserve">                             BẢNG DANH MỤC THUỐC  BHYT NĂM 2017 CỦA BV PHCN
</t>
  </si>
  <si>
    <t>Aluminium phosphate</t>
  </si>
  <si>
    <t>12,38g</t>
  </si>
  <si>
    <t xml:space="preserve">Phosphalugel </t>
  </si>
  <si>
    <t>Hộp 26 gói x 20g, Hỗn dịch uống, Hộp 26 gói x 20g</t>
  </si>
  <si>
    <t>Gói</t>
  </si>
  <si>
    <t>VN-16964-13</t>
  </si>
  <si>
    <t>Pharmatis- Pháp</t>
  </si>
  <si>
    <t>Diosmectis</t>
  </si>
  <si>
    <t>3g</t>
  </si>
  <si>
    <t>Smecta (Orange-Vanilla) Sac 30's</t>
  </si>
  <si>
    <t>Hộp 30 gói (mỗi gói 3,76g), Thuốc bột pha hỗn dịch uống, Uống</t>
  </si>
  <si>
    <t>VN-19485-15</t>
  </si>
  <si>
    <t>Beaufour Ipsen industrie-Pháp</t>
  </si>
  <si>
    <t>Diosmin; Hesperidin</t>
  </si>
  <si>
    <t>450mg;
50mg</t>
  </si>
  <si>
    <t>Daflon (L) Tab 500mg 60's</t>
  </si>
  <si>
    <t>Hộp 4 vỉ x 15 viên, Viên nén bao phim, Uống</t>
  </si>
  <si>
    <t>VN-15519-12</t>
  </si>
  <si>
    <t>Les Laboratoires Servier Industrie-Pháp</t>
  </si>
  <si>
    <t>Cty CPDP TW 2-G1</t>
  </si>
  <si>
    <t>145mg</t>
  </si>
  <si>
    <t>COLESTRIM SUPRA</t>
  </si>
  <si>
    <t>Hộp 3 vỉ x 10 viên-Viên nén-Uống</t>
  </si>
  <si>
    <t>VN-18373-14</t>
  </si>
  <si>
    <t>Ethypharm-France</t>
  </si>
  <si>
    <t>Cty CPDP và TBYT Hà Nội-G1</t>
  </si>
  <si>
    <t xml:space="preserve">Metformin </t>
  </si>
  <si>
    <t>850mg</t>
  </si>
  <si>
    <t>Meglucon Tab 850mg 3x10's</t>
  </si>
  <si>
    <t>Hộp 3 vỉ x 10 viên, Viên nén bao phim, Uống</t>
  </si>
  <si>
    <t>VN-8206-09; VN-20290-17</t>
  </si>
  <si>
    <t>Lek S.A-Ba Lan</t>
  </si>
  <si>
    <t>Công ty TNHH TM và DP SANG-G1</t>
  </si>
  <si>
    <t>Telmisartan</t>
  </si>
  <si>
    <t>Actelsar 40mg</t>
  </si>
  <si>
    <t>Hộp 4 vĩ x 7 viên nén, uống</t>
  </si>
  <si>
    <t>GPNK : 21160/QLD-KD</t>
  </si>
  <si>
    <t>Actavis Ltd - Malta</t>
  </si>
  <si>
    <t>Công ty CPTM và DP Khôi Nguyên-G1</t>
  </si>
  <si>
    <t xml:space="preserve">Theophyllin  </t>
  </si>
  <si>
    <t>Theostat L.P 300mg</t>
  </si>
  <si>
    <t>Hộp 3 vỉ x 10 viên, Viên nén bao phim phóng thích kéo dài, Uống</t>
  </si>
  <si>
    <t>VN-14794-12 (Có CV gia hạn hiệu lực SĐK)</t>
  </si>
  <si>
    <t>Pierre Fabre Medicament production  - Pháp</t>
  </si>
  <si>
    <t>Paracetamol 
+codein phosphat</t>
  </si>
  <si>
    <t>500mg
+ 30mg</t>
  </si>
  <si>
    <t>Panalganeffer Codein</t>
  </si>
  <si>
    <t>H/4v/4, viên nén sủi bọt, uống</t>
  </si>
  <si>
    <t>viên sủi</t>
  </si>
  <si>
    <t>24 tháng</t>
  </si>
  <si>
    <t>VD-17903-12</t>
  </si>
  <si>
    <t>Vitamin C</t>
  </si>
  <si>
    <t>1000mg</t>
  </si>
  <si>
    <t>Kingdomin-vita C</t>
  </si>
  <si>
    <t>Hộp 5 vỉ x 4 viên nén sủi, uống</t>
  </si>
  <si>
    <t>VD-25868-16</t>
  </si>
  <si>
    <t>Công ty cổ phần Dược - Trang thiết bị y tế Bình Định (Bidiphar) - Việt Nam</t>
  </si>
  <si>
    <t>Cty CPDP và TBYT Bình Định-G3</t>
  </si>
  <si>
    <t>Mephenesin</t>
  </si>
  <si>
    <t xml:space="preserve">250mg </t>
  </si>
  <si>
    <t>Detracyl 250</t>
  </si>
  <si>
    <t>Hộp 10 vĩ *20  viên nén bao đường, uống</t>
  </si>
  <si>
    <t>VD-20186-13</t>
  </si>
  <si>
    <t>Methocarbamol</t>
  </si>
  <si>
    <t>Mysomed 500</t>
  </si>
  <si>
    <t>Hộp 3 vỉ, 5 vỉ, 10 vỉ x 10 viên nén, Uống</t>
  </si>
  <si>
    <t xml:space="preserve">Viên </t>
  </si>
  <si>
    <t>VD-25687-16</t>
  </si>
  <si>
    <t>Glomed-Việt Nam</t>
  </si>
  <si>
    <t>Calci lactat</t>
  </si>
  <si>
    <t>A.T Calmax 500</t>
  </si>
  <si>
    <t xml:space="preserve">Hộp 30 ống x 10ml, dung dịch uống </t>
  </si>
  <si>
    <t>Ống</t>
  </si>
  <si>
    <t>VD-24726-16</t>
  </si>
  <si>
    <t>Công ty cổ phần dược phẩm An Thiên - Việt Nam</t>
  </si>
  <si>
    <t>Công ty CPTM và DP Khôi Nguyên-G3</t>
  </si>
  <si>
    <t>Vitamin B1; B6; B12</t>
  </si>
  <si>
    <t>125mg; 125mg; 
125mcg</t>
  </si>
  <si>
    <t>Vitamin 3B</t>
  </si>
  <si>
    <t>Hộp 10 vỉ x 10 viên bao film, uống.</t>
  </si>
  <si>
    <t>VD-12924-10 (CV gia hạn 8873/QLD-ĐK ngày 30/5/16)</t>
  </si>
  <si>
    <t>Công ty CP Dược phẩm Quảng Bình, Việt Nam</t>
  </si>
  <si>
    <t>100mg</t>
  </si>
  <si>
    <t xml:space="preserve">Vitamin C </t>
  </si>
  <si>
    <t>VD-25768-16</t>
  </si>
  <si>
    <t>Cty CPDP Quảng Bình-G3</t>
  </si>
  <si>
    <t xml:space="preserve">Calcitriol </t>
  </si>
  <si>
    <t>0.25mcg</t>
  </si>
  <si>
    <t>Calcitriol</t>
  </si>
  <si>
    <t>Hộp 03 vỉ x 10 viên nang mềm, uống</t>
  </si>
  <si>
    <t>VD-21845-14</t>
  </si>
  <si>
    <t>Công ty cổ phần dược phẩm Hà Tây/ Việt Nam</t>
  </si>
  <si>
    <t>Cty CPDP Tân An-G3</t>
  </si>
  <si>
    <t>Acid Acetylsalicylic</t>
  </si>
  <si>
    <t>Aspirin-100</t>
  </si>
  <si>
    <t>Hộp 3 vỉ x 10 viên, uống</t>
  </si>
  <si>
    <t>VD-20058-13</t>
  </si>
  <si>
    <t>Công ty cổ phần Traphaco - Việt Nam</t>
  </si>
  <si>
    <t>Cty CPDP Traphaco-G3</t>
  </si>
  <si>
    <t>VIDIPHA, VN</t>
  </si>
  <si>
    <t>Alimemazin tatrat</t>
  </si>
  <si>
    <t>45mg/90ml</t>
  </si>
  <si>
    <t>THÉMAXTENE 45mg/90ml</t>
  </si>
  <si>
    <t>Chai 90ml. Siro uống</t>
  </si>
  <si>
    <t>Chai</t>
  </si>
  <si>
    <t>VD-17021-12</t>
  </si>
  <si>
    <t>Cty CPDP TW Vidipha-G3</t>
  </si>
  <si>
    <t>Công ty TNHH TM và DP Glomed-G3</t>
  </si>
  <si>
    <t>Natri Clorua</t>
  </si>
  <si>
    <t>0,9%</t>
  </si>
  <si>
    <t>Ivis salty</t>
  </si>
  <si>
    <t>hộp 1 chai x 10ml, thuốc nhỏ mắt, dùng ngoài</t>
  </si>
  <si>
    <t>chai</t>
  </si>
  <si>
    <t>VD-19280-13</t>
  </si>
  <si>
    <t>CTCP Dược Hậu Giang
Việt Nam</t>
  </si>
  <si>
    <t>Cty CPDP Hậu Giang-G3</t>
  </si>
  <si>
    <t>Alpha chymotrypsin</t>
  </si>
  <si>
    <t>4200UI</t>
  </si>
  <si>
    <t>Katrypsin</t>
  </si>
  <si>
    <t>Hộp 10 vỉ x 10 viên nén, Uống</t>
  </si>
  <si>
    <t>VD-18964-13</t>
  </si>
  <si>
    <t>Cinnarizin</t>
  </si>
  <si>
    <t>Hộp 04 vỉ x 50 viên nén, Uống</t>
  </si>
  <si>
    <t>VD-16686-12 (Có giấy gia hạn)</t>
  </si>
  <si>
    <t xml:space="preserve">Chlorpheniramin </t>
  </si>
  <si>
    <t>4mg</t>
  </si>
  <si>
    <t xml:space="preserve">Clorpheniramin </t>
  </si>
  <si>
    <t>Hộp 10 vỉ x 20 viên nén, Uống</t>
  </si>
  <si>
    <t>VD-17176-12</t>
  </si>
  <si>
    <t>Piracetam</t>
  </si>
  <si>
    <t>400mg</t>
  </si>
  <si>
    <t>Hộp 10 vỉ x 10 viên nang, Uống</t>
  </si>
  <si>
    <t>VD-16393-12 (Có giấy gia hạn)</t>
  </si>
  <si>
    <t>Magnesi; B6</t>
  </si>
  <si>
    <t>470mg; 5mg</t>
  </si>
  <si>
    <t>Magnesi B6</t>
  </si>
  <si>
    <t>Hộp 10 vỉ x 10 viên nén bao phim, Uống</t>
  </si>
  <si>
    <t>VD-23583-15</t>
  </si>
  <si>
    <t>Trimetazidine</t>
  </si>
  <si>
    <t>35mg</t>
  </si>
  <si>
    <t>Trimpol MR</t>
  </si>
  <si>
    <t>Hộp 6 vỉ x 10 viên, Viên nén giải phóng chậm, Uống</t>
  </si>
  <si>
    <t>VN-19729-16</t>
  </si>
  <si>
    <t>Polfamex SA- Ba Lan</t>
  </si>
  <si>
    <t>Công ty CPTM và DP Khôi Nguyên-G1           (Bổ sung)</t>
  </si>
  <si>
    <t>Số lượng trúng thầu</t>
  </si>
  <si>
    <t>Đã nhập</t>
  </si>
  <si>
    <t>GHI CHÚ:</t>
  </si>
  <si>
    <t>Đã nhập 20 khoản( = 71 372 238 đồng)</t>
  </si>
  <si>
    <t>Mục 19:  NHÀ MÁY ĐÃ ĐÓNG CỬA - KHÔNG SẢN XuẤT .....</t>
  </si>
  <si>
    <t>Thừa Thiên Huế, ngày 07 tháng 5 năm 2018</t>
  </si>
  <si>
    <t xml:space="preserve"> Danh mục thầu 2017 gồm 23 khoản(Tổng tiền = 158 737 450 đồng), mục 24: mua bổ sung áp thầu( = 2 496 000 đồng)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</si>
</sst>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"/>
    <numFmt numFmtId="179" formatCode="#.##0.00"/>
    <numFmt numFmtId="180" formatCode="#,##0.0000"/>
    <numFmt numFmtId="181" formatCode="#,##0.000"/>
    <numFmt numFmtId="182" formatCode="_(* #,##0.00_);_(* \(#,##0.00\);_(* \-??_);_(@_)"/>
    <numFmt numFmtId="183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Cambria"/>
      <family val="1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0" borderId="10" xfId="65" applyNumberFormat="1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69" applyNumberFormat="1" applyFont="1" applyFill="1" applyBorder="1" applyAlignment="1">
      <alignment horizontal="left" vertical="center" wrapText="1"/>
      <protection/>
    </xf>
    <xf numFmtId="49" fontId="6" fillId="0" borderId="0" xfId="69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69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0" fillId="0" borderId="0" xfId="65" applyNumberFormat="1" applyFont="1" applyFill="1" applyBorder="1" applyAlignment="1">
      <alignment horizontal="center" vertical="center" wrapText="1"/>
      <protection/>
    </xf>
    <xf numFmtId="3" fontId="11" fillId="0" borderId="0" xfId="65" applyNumberFormat="1" applyFont="1" applyFill="1" applyBorder="1" applyAlignment="1">
      <alignment horizontal="center" vertical="center" wrapText="1"/>
      <protection/>
    </xf>
    <xf numFmtId="49" fontId="11" fillId="0" borderId="0" xfId="65" applyNumberFormat="1" applyFont="1" applyFill="1" applyBorder="1" applyAlignment="1">
      <alignment horizontal="center" vertical="center" wrapText="1"/>
      <protection/>
    </xf>
    <xf numFmtId="3" fontId="11" fillId="0" borderId="0" xfId="65" applyNumberFormat="1" applyFont="1" applyFill="1" applyBorder="1" applyAlignment="1">
      <alignment horizontal="right" vertical="center" wrapText="1"/>
      <protection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65" applyNumberFormat="1" applyFont="1" applyFill="1" applyBorder="1" applyAlignment="1">
      <alignment horizontal="right" vertical="center" wrapText="1"/>
      <protection/>
    </xf>
    <xf numFmtId="3" fontId="12" fillId="0" borderId="0" xfId="69" applyNumberFormat="1" applyFont="1" applyFill="1" applyBorder="1" applyAlignment="1">
      <alignment horizontal="left" vertical="center" wrapText="1"/>
      <protection/>
    </xf>
    <xf numFmtId="49" fontId="12" fillId="0" borderId="0" xfId="69" applyNumberFormat="1" applyFont="1" applyFill="1" applyBorder="1" applyAlignment="1">
      <alignment horizontal="center" vertical="center" wrapText="1"/>
      <protection/>
    </xf>
    <xf numFmtId="3" fontId="14" fillId="0" borderId="0" xfId="69" applyNumberFormat="1" applyFont="1" applyFill="1" applyBorder="1" applyAlignment="1">
      <alignment horizontal="center" vertical="center" wrapText="1"/>
      <protection/>
    </xf>
    <xf numFmtId="3" fontId="11" fillId="0" borderId="10" xfId="65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3" fontId="11" fillId="0" borderId="10" xfId="65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3" fontId="13" fillId="0" borderId="0" xfId="0" applyNumberFormat="1" applyFont="1" applyFill="1" applyBorder="1" applyAlignment="1">
      <alignment horizontal="center" vertical="center"/>
    </xf>
    <xf numFmtId="3" fontId="0" fillId="0" borderId="10" xfId="65" applyNumberFormat="1" applyFont="1" applyFill="1" applyBorder="1" applyAlignment="1">
      <alignment horizontal="right" vertical="center" wrapText="1"/>
      <protection/>
    </xf>
    <xf numFmtId="3" fontId="13" fillId="0" borderId="0" xfId="69" applyNumberFormat="1" applyFont="1" applyFill="1" applyBorder="1" applyAlignment="1">
      <alignment horizontal="center" vertical="center" wrapText="1"/>
      <protection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17" fillId="0" borderId="0" xfId="69" applyNumberFormat="1" applyFont="1" applyFill="1" applyBorder="1" applyAlignment="1">
      <alignment horizontal="left" vertical="center"/>
      <protection/>
    </xf>
    <xf numFmtId="49" fontId="17" fillId="0" borderId="0" xfId="69" applyNumberFormat="1" applyFont="1" applyFill="1" applyBorder="1" applyAlignment="1">
      <alignment horizontal="center" vertical="center"/>
      <protection/>
    </xf>
    <xf numFmtId="3" fontId="17" fillId="0" borderId="0" xfId="69" applyNumberFormat="1" applyFont="1" applyFill="1" applyBorder="1" applyAlignment="1">
      <alignment horizontal="left" vertical="center" wrapText="1"/>
      <protection/>
    </xf>
    <xf numFmtId="49" fontId="17" fillId="0" borderId="0" xfId="6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17" fillId="0" borderId="0" xfId="69" applyNumberFormat="1" applyFont="1" applyFill="1" applyBorder="1" applyAlignment="1">
      <alignment horizontal="left" vertical="center"/>
      <protection/>
    </xf>
    <xf numFmtId="3" fontId="16" fillId="0" borderId="0" xfId="0" applyNumberFormat="1" applyFont="1" applyFill="1" applyBorder="1" applyAlignment="1">
      <alignment horizontal="center" vertical="center"/>
    </xf>
    <xf numFmtId="3" fontId="15" fillId="0" borderId="0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7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5" xfId="61"/>
    <cellStyle name="Normal 2" xfId="62"/>
    <cellStyle name="Normal 2 2 2" xfId="63"/>
    <cellStyle name="Normal 3" xfId="64"/>
    <cellStyle name="Normal_Sheet1" xfId="65"/>
    <cellStyle name="Note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971550</xdr:colOff>
      <xdr:row>26</xdr:row>
      <xdr:rowOff>0</xdr:rowOff>
    </xdr:from>
    <xdr:ext cx="66675" cy="171450"/>
    <xdr:sp>
      <xdr:nvSpPr>
        <xdr:cNvPr id="1" name="Text Box 11"/>
        <xdr:cNvSpPr txBox="1">
          <a:spLocks noChangeArrowheads="1"/>
        </xdr:cNvSpPr>
      </xdr:nvSpPr>
      <xdr:spPr>
        <a:xfrm>
          <a:off x="1285875" y="132492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66675" cy="676275"/>
    <xdr:sp>
      <xdr:nvSpPr>
        <xdr:cNvPr id="2" name="Text Box 20"/>
        <xdr:cNvSpPr txBox="1">
          <a:spLocks noChangeArrowheads="1"/>
        </xdr:cNvSpPr>
      </xdr:nvSpPr>
      <xdr:spPr>
        <a:xfrm>
          <a:off x="1285875" y="17964150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30</xdr:row>
      <xdr:rowOff>0</xdr:rowOff>
    </xdr:from>
    <xdr:ext cx="0" cy="85725"/>
    <xdr:sp>
      <xdr:nvSpPr>
        <xdr:cNvPr id="3" name="Text Box 124"/>
        <xdr:cNvSpPr txBox="1">
          <a:spLocks noChangeArrowheads="1"/>
        </xdr:cNvSpPr>
      </xdr:nvSpPr>
      <xdr:spPr>
        <a:xfrm>
          <a:off x="1285875" y="139160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30</xdr:row>
      <xdr:rowOff>0</xdr:rowOff>
    </xdr:from>
    <xdr:ext cx="0" cy="85725"/>
    <xdr:sp>
      <xdr:nvSpPr>
        <xdr:cNvPr id="4" name="Text Box 124"/>
        <xdr:cNvSpPr txBox="1">
          <a:spLocks noChangeArrowheads="1"/>
        </xdr:cNvSpPr>
      </xdr:nvSpPr>
      <xdr:spPr>
        <a:xfrm>
          <a:off x="1285875" y="139160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32</xdr:row>
      <xdr:rowOff>0</xdr:rowOff>
    </xdr:from>
    <xdr:ext cx="0" cy="85725"/>
    <xdr:sp>
      <xdr:nvSpPr>
        <xdr:cNvPr id="5" name="Text Box 124"/>
        <xdr:cNvSpPr txBox="1">
          <a:spLocks noChangeArrowheads="1"/>
        </xdr:cNvSpPr>
      </xdr:nvSpPr>
      <xdr:spPr>
        <a:xfrm>
          <a:off x="1285875" y="142398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34</xdr:row>
      <xdr:rowOff>0</xdr:rowOff>
    </xdr:from>
    <xdr:ext cx="0" cy="85725"/>
    <xdr:sp>
      <xdr:nvSpPr>
        <xdr:cNvPr id="6" name="Text Box 124"/>
        <xdr:cNvSpPr txBox="1">
          <a:spLocks noChangeArrowheads="1"/>
        </xdr:cNvSpPr>
      </xdr:nvSpPr>
      <xdr:spPr>
        <a:xfrm>
          <a:off x="1285875" y="145637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7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8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9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114300"/>
    <xdr:sp>
      <xdr:nvSpPr>
        <xdr:cNvPr id="10" name="Text Box 124"/>
        <xdr:cNvSpPr txBox="1">
          <a:spLocks noChangeArrowheads="1"/>
        </xdr:cNvSpPr>
      </xdr:nvSpPr>
      <xdr:spPr>
        <a:xfrm>
          <a:off x="1285875" y="179641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66675" cy="161925"/>
    <xdr:sp>
      <xdr:nvSpPr>
        <xdr:cNvPr id="11" name="Text Box 11"/>
        <xdr:cNvSpPr txBox="1">
          <a:spLocks noChangeArrowheads="1"/>
        </xdr:cNvSpPr>
      </xdr:nvSpPr>
      <xdr:spPr>
        <a:xfrm>
          <a:off x="1285875" y="179641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66675" cy="676275"/>
    <xdr:sp>
      <xdr:nvSpPr>
        <xdr:cNvPr id="12" name="Text Box 20"/>
        <xdr:cNvSpPr txBox="1">
          <a:spLocks noChangeArrowheads="1"/>
        </xdr:cNvSpPr>
      </xdr:nvSpPr>
      <xdr:spPr>
        <a:xfrm>
          <a:off x="1285875" y="17964150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13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14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15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16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17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18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19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114300"/>
    <xdr:sp>
      <xdr:nvSpPr>
        <xdr:cNvPr id="20" name="Text Box 124"/>
        <xdr:cNvSpPr txBox="1">
          <a:spLocks noChangeArrowheads="1"/>
        </xdr:cNvSpPr>
      </xdr:nvSpPr>
      <xdr:spPr>
        <a:xfrm>
          <a:off x="1285875" y="179641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26</xdr:row>
      <xdr:rowOff>0</xdr:rowOff>
    </xdr:from>
    <xdr:ext cx="66675" cy="171450"/>
    <xdr:sp>
      <xdr:nvSpPr>
        <xdr:cNvPr id="21" name="Text Box 11"/>
        <xdr:cNvSpPr txBox="1">
          <a:spLocks noChangeArrowheads="1"/>
        </xdr:cNvSpPr>
      </xdr:nvSpPr>
      <xdr:spPr>
        <a:xfrm>
          <a:off x="1285875" y="132492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66675" cy="161925"/>
    <xdr:sp>
      <xdr:nvSpPr>
        <xdr:cNvPr id="22" name="Text Box 11"/>
        <xdr:cNvSpPr txBox="1">
          <a:spLocks noChangeArrowheads="1"/>
        </xdr:cNvSpPr>
      </xdr:nvSpPr>
      <xdr:spPr>
        <a:xfrm>
          <a:off x="1285875" y="179641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23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24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25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66675" cy="161925"/>
    <xdr:sp>
      <xdr:nvSpPr>
        <xdr:cNvPr id="26" name="Text Box 11"/>
        <xdr:cNvSpPr txBox="1">
          <a:spLocks noChangeArrowheads="1"/>
        </xdr:cNvSpPr>
      </xdr:nvSpPr>
      <xdr:spPr>
        <a:xfrm>
          <a:off x="1285875" y="179641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27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28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29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114300"/>
    <xdr:sp>
      <xdr:nvSpPr>
        <xdr:cNvPr id="30" name="Text Box 124"/>
        <xdr:cNvSpPr txBox="1">
          <a:spLocks noChangeArrowheads="1"/>
        </xdr:cNvSpPr>
      </xdr:nvSpPr>
      <xdr:spPr>
        <a:xfrm>
          <a:off x="1285875" y="179641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66675" cy="161925"/>
    <xdr:sp>
      <xdr:nvSpPr>
        <xdr:cNvPr id="31" name="Text Box 11"/>
        <xdr:cNvSpPr txBox="1">
          <a:spLocks noChangeArrowheads="1"/>
        </xdr:cNvSpPr>
      </xdr:nvSpPr>
      <xdr:spPr>
        <a:xfrm>
          <a:off x="1285875" y="179641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32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33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34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66675" cy="161925"/>
    <xdr:sp>
      <xdr:nvSpPr>
        <xdr:cNvPr id="35" name="Text Box 11"/>
        <xdr:cNvSpPr txBox="1">
          <a:spLocks noChangeArrowheads="1"/>
        </xdr:cNvSpPr>
      </xdr:nvSpPr>
      <xdr:spPr>
        <a:xfrm>
          <a:off x="1285875" y="179641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66675" cy="161925"/>
    <xdr:sp>
      <xdr:nvSpPr>
        <xdr:cNvPr id="36" name="Text Box 11"/>
        <xdr:cNvSpPr txBox="1">
          <a:spLocks noChangeArrowheads="1"/>
        </xdr:cNvSpPr>
      </xdr:nvSpPr>
      <xdr:spPr>
        <a:xfrm>
          <a:off x="1285875" y="179641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37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38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39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114300"/>
    <xdr:sp>
      <xdr:nvSpPr>
        <xdr:cNvPr id="40" name="Text Box 124"/>
        <xdr:cNvSpPr txBox="1">
          <a:spLocks noChangeArrowheads="1"/>
        </xdr:cNvSpPr>
      </xdr:nvSpPr>
      <xdr:spPr>
        <a:xfrm>
          <a:off x="1285875" y="179641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66675" cy="161925"/>
    <xdr:sp>
      <xdr:nvSpPr>
        <xdr:cNvPr id="41" name="Text Box 11"/>
        <xdr:cNvSpPr txBox="1">
          <a:spLocks noChangeArrowheads="1"/>
        </xdr:cNvSpPr>
      </xdr:nvSpPr>
      <xdr:spPr>
        <a:xfrm>
          <a:off x="1285875" y="179641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42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43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0" cy="85725"/>
    <xdr:sp>
      <xdr:nvSpPr>
        <xdr:cNvPr id="44" name="Text Box 124"/>
        <xdr:cNvSpPr txBox="1">
          <a:spLocks noChangeArrowheads="1"/>
        </xdr:cNvSpPr>
      </xdr:nvSpPr>
      <xdr:spPr>
        <a:xfrm>
          <a:off x="1285875" y="179641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55</xdr:row>
      <xdr:rowOff>0</xdr:rowOff>
    </xdr:from>
    <xdr:ext cx="66675" cy="161925"/>
    <xdr:sp>
      <xdr:nvSpPr>
        <xdr:cNvPr id="45" name="Text Box 11"/>
        <xdr:cNvSpPr txBox="1">
          <a:spLocks noChangeArrowheads="1"/>
        </xdr:cNvSpPr>
      </xdr:nvSpPr>
      <xdr:spPr>
        <a:xfrm>
          <a:off x="1285875" y="179641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5">
      <selection activeCell="O39" sqref="O39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7.00390625" style="0" customWidth="1"/>
    <col min="4" max="4" width="14.28125" style="0" customWidth="1"/>
    <col min="5" max="5" width="19.28125" style="0" customWidth="1"/>
    <col min="6" max="6" width="5.421875" style="0" customWidth="1"/>
    <col min="7" max="7" width="6.00390625" style="0" customWidth="1"/>
    <col min="8" max="8" width="15.28125" style="0" customWidth="1"/>
    <col min="9" max="9" width="16.140625" style="0" customWidth="1"/>
    <col min="10" max="10" width="8.421875" style="0" customWidth="1"/>
    <col min="11" max="12" width="8.7109375" style="0" customWidth="1"/>
    <col min="13" max="13" width="12.57421875" style="0" customWidth="1"/>
    <col min="14" max="14" width="14.00390625" style="0" customWidth="1"/>
    <col min="15" max="15" width="9.00390625" style="0" customWidth="1"/>
    <col min="16" max="16" width="9.7109375" style="0" customWidth="1"/>
  </cols>
  <sheetData>
    <row r="1" spans="1:13" ht="74.25" customHeight="1">
      <c r="A1" s="36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51">
      <c r="A2" s="2" t="s">
        <v>4</v>
      </c>
      <c r="B2" s="2" t="s">
        <v>5</v>
      </c>
      <c r="C2" s="3" t="s">
        <v>1</v>
      </c>
      <c r="D2" s="2" t="s">
        <v>3</v>
      </c>
      <c r="E2" s="2" t="s">
        <v>2</v>
      </c>
      <c r="F2" s="2" t="s">
        <v>6</v>
      </c>
      <c r="G2" s="2" t="s">
        <v>11</v>
      </c>
      <c r="H2" s="2" t="s">
        <v>7</v>
      </c>
      <c r="I2" s="2" t="s">
        <v>8</v>
      </c>
      <c r="J2" s="2" t="s">
        <v>178</v>
      </c>
      <c r="K2" s="2" t="s">
        <v>27</v>
      </c>
      <c r="L2" s="2" t="s">
        <v>179</v>
      </c>
      <c r="M2" s="2" t="s">
        <v>26</v>
      </c>
      <c r="N2" s="11" t="s">
        <v>0</v>
      </c>
    </row>
    <row r="3" spans="1:14" ht="35.25" customHeight="1">
      <c r="A3" s="2">
        <v>1</v>
      </c>
      <c r="B3" s="22" t="s">
        <v>33</v>
      </c>
      <c r="C3" s="23" t="s">
        <v>34</v>
      </c>
      <c r="D3" s="22" t="s">
        <v>35</v>
      </c>
      <c r="E3" s="22" t="s">
        <v>36</v>
      </c>
      <c r="F3" s="22" t="s">
        <v>37</v>
      </c>
      <c r="G3" s="22">
        <v>36</v>
      </c>
      <c r="H3" s="22" t="s">
        <v>38</v>
      </c>
      <c r="I3" s="22" t="s">
        <v>39</v>
      </c>
      <c r="J3" s="24">
        <v>500</v>
      </c>
      <c r="K3" s="24">
        <v>3751</v>
      </c>
      <c r="L3" s="24">
        <v>494</v>
      </c>
      <c r="M3" s="27">
        <f aca="true" t="shared" si="0" ref="M3:M11">K3*L3</f>
        <v>1852994</v>
      </c>
      <c r="N3" s="12" t="s">
        <v>20</v>
      </c>
    </row>
    <row r="4" spans="1:14" ht="37.5" customHeight="1">
      <c r="A4" s="2">
        <v>2</v>
      </c>
      <c r="B4" s="22" t="s">
        <v>72</v>
      </c>
      <c r="C4" s="23" t="s">
        <v>14</v>
      </c>
      <c r="D4" s="22" t="s">
        <v>73</v>
      </c>
      <c r="E4" s="22" t="s">
        <v>74</v>
      </c>
      <c r="F4" s="22" t="s">
        <v>10</v>
      </c>
      <c r="G4" s="22">
        <v>48</v>
      </c>
      <c r="H4" s="22" t="s">
        <v>75</v>
      </c>
      <c r="I4" s="22" t="s">
        <v>76</v>
      </c>
      <c r="J4" s="24">
        <v>200</v>
      </c>
      <c r="K4" s="24">
        <v>2579</v>
      </c>
      <c r="L4" s="24">
        <v>0</v>
      </c>
      <c r="M4" s="24">
        <f t="shared" si="0"/>
        <v>0</v>
      </c>
      <c r="N4" s="12" t="s">
        <v>20</v>
      </c>
    </row>
    <row r="5" spans="1:14" ht="36.75" customHeight="1">
      <c r="A5" s="2">
        <v>3</v>
      </c>
      <c r="B5" s="22" t="s">
        <v>40</v>
      </c>
      <c r="C5" s="23" t="s">
        <v>41</v>
      </c>
      <c r="D5" s="22" t="s">
        <v>42</v>
      </c>
      <c r="E5" s="22" t="s">
        <v>43</v>
      </c>
      <c r="F5" s="22" t="s">
        <v>37</v>
      </c>
      <c r="G5" s="22">
        <v>36</v>
      </c>
      <c r="H5" s="22" t="s">
        <v>44</v>
      </c>
      <c r="I5" s="22" t="s">
        <v>45</v>
      </c>
      <c r="J5" s="24">
        <v>300</v>
      </c>
      <c r="K5" s="24">
        <v>3475</v>
      </c>
      <c r="L5" s="24">
        <v>300</v>
      </c>
      <c r="M5" s="27">
        <f t="shared" si="0"/>
        <v>1042500</v>
      </c>
      <c r="N5" s="12" t="s">
        <v>52</v>
      </c>
    </row>
    <row r="6" spans="1:14" ht="36" customHeight="1">
      <c r="A6" s="2">
        <v>4</v>
      </c>
      <c r="B6" s="22" t="s">
        <v>46</v>
      </c>
      <c r="C6" s="23" t="s">
        <v>47</v>
      </c>
      <c r="D6" s="22" t="s">
        <v>48</v>
      </c>
      <c r="E6" s="22" t="s">
        <v>49</v>
      </c>
      <c r="F6" s="22" t="s">
        <v>10</v>
      </c>
      <c r="G6" s="22">
        <v>48</v>
      </c>
      <c r="H6" s="22" t="s">
        <v>50</v>
      </c>
      <c r="I6" s="22" t="s">
        <v>51</v>
      </c>
      <c r="J6" s="24">
        <v>1000</v>
      </c>
      <c r="K6" s="24">
        <v>3258</v>
      </c>
      <c r="L6" s="24">
        <v>0</v>
      </c>
      <c r="M6" s="27">
        <f t="shared" si="0"/>
        <v>0</v>
      </c>
      <c r="N6" s="12" t="s">
        <v>52</v>
      </c>
    </row>
    <row r="7" spans="1:14" ht="30.75" customHeight="1">
      <c r="A7" s="2">
        <v>5</v>
      </c>
      <c r="B7" s="22" t="s">
        <v>25</v>
      </c>
      <c r="C7" s="23" t="s">
        <v>53</v>
      </c>
      <c r="D7" s="22" t="s">
        <v>54</v>
      </c>
      <c r="E7" s="22" t="s">
        <v>55</v>
      </c>
      <c r="F7" s="22" t="s">
        <v>10</v>
      </c>
      <c r="G7" s="22">
        <v>36</v>
      </c>
      <c r="H7" s="22" t="s">
        <v>56</v>
      </c>
      <c r="I7" s="22" t="s">
        <v>57</v>
      </c>
      <c r="J7" s="24">
        <v>1000</v>
      </c>
      <c r="K7" s="24">
        <v>9800</v>
      </c>
      <c r="L7" s="24">
        <v>990</v>
      </c>
      <c r="M7" s="27">
        <f t="shared" si="0"/>
        <v>9702000</v>
      </c>
      <c r="N7" s="12" t="s">
        <v>58</v>
      </c>
    </row>
    <row r="8" spans="1:14" ht="36.75" customHeight="1">
      <c r="A8" s="2">
        <v>6</v>
      </c>
      <c r="B8" s="22" t="s">
        <v>59</v>
      </c>
      <c r="C8" s="23" t="s">
        <v>60</v>
      </c>
      <c r="D8" s="22" t="s">
        <v>61</v>
      </c>
      <c r="E8" s="22" t="s">
        <v>62</v>
      </c>
      <c r="F8" s="22" t="s">
        <v>10</v>
      </c>
      <c r="G8" s="22">
        <v>36</v>
      </c>
      <c r="H8" s="22" t="s">
        <v>63</v>
      </c>
      <c r="I8" s="22" t="s">
        <v>64</v>
      </c>
      <c r="J8" s="24">
        <v>1000</v>
      </c>
      <c r="K8" s="24">
        <v>969</v>
      </c>
      <c r="L8" s="24">
        <v>990</v>
      </c>
      <c r="M8" s="24">
        <f t="shared" si="0"/>
        <v>959310</v>
      </c>
      <c r="N8" s="12" t="s">
        <v>65</v>
      </c>
    </row>
    <row r="9" spans="1:14" ht="38.25" customHeight="1">
      <c r="A9" s="2">
        <v>7</v>
      </c>
      <c r="B9" s="22" t="s">
        <v>66</v>
      </c>
      <c r="C9" s="23" t="s">
        <v>12</v>
      </c>
      <c r="D9" s="22" t="s">
        <v>67</v>
      </c>
      <c r="E9" s="22" t="s">
        <v>68</v>
      </c>
      <c r="F9" s="22" t="s">
        <v>10</v>
      </c>
      <c r="G9" s="22">
        <v>24</v>
      </c>
      <c r="H9" s="22" t="s">
        <v>69</v>
      </c>
      <c r="I9" s="22" t="s">
        <v>70</v>
      </c>
      <c r="J9" s="24">
        <v>1000</v>
      </c>
      <c r="K9" s="24">
        <v>8180</v>
      </c>
      <c r="L9" s="24">
        <v>980</v>
      </c>
      <c r="M9" s="24">
        <f t="shared" si="0"/>
        <v>8016400</v>
      </c>
      <c r="N9" s="12" t="s">
        <v>71</v>
      </c>
    </row>
    <row r="10" spans="1:14" ht="36" customHeight="1">
      <c r="A10" s="2">
        <v>8</v>
      </c>
      <c r="B10" s="22" t="s">
        <v>102</v>
      </c>
      <c r="C10" s="23" t="s">
        <v>9</v>
      </c>
      <c r="D10" s="22" t="s">
        <v>103</v>
      </c>
      <c r="E10" s="22" t="s">
        <v>104</v>
      </c>
      <c r="F10" s="22" t="s">
        <v>105</v>
      </c>
      <c r="G10" s="22">
        <v>24</v>
      </c>
      <c r="H10" s="22" t="s">
        <v>106</v>
      </c>
      <c r="I10" s="22" t="s">
        <v>107</v>
      </c>
      <c r="J10" s="24">
        <v>15000</v>
      </c>
      <c r="K10" s="24">
        <v>3200</v>
      </c>
      <c r="L10" s="24">
        <v>5000</v>
      </c>
      <c r="M10" s="24">
        <f t="shared" si="0"/>
        <v>16000000</v>
      </c>
      <c r="N10" s="12" t="s">
        <v>108</v>
      </c>
    </row>
    <row r="11" spans="1:14" ht="37.5" customHeight="1">
      <c r="A11" s="2">
        <v>9</v>
      </c>
      <c r="B11" s="22" t="s">
        <v>149</v>
      </c>
      <c r="C11" s="23" t="s">
        <v>150</v>
      </c>
      <c r="D11" s="22" t="s">
        <v>151</v>
      </c>
      <c r="E11" s="22" t="s">
        <v>152</v>
      </c>
      <c r="F11" s="22" t="s">
        <v>13</v>
      </c>
      <c r="G11" s="22">
        <v>24</v>
      </c>
      <c r="H11" s="22" t="s">
        <v>153</v>
      </c>
      <c r="I11" s="22" t="s">
        <v>21</v>
      </c>
      <c r="J11" s="24">
        <v>3000</v>
      </c>
      <c r="K11" s="24">
        <v>139</v>
      </c>
      <c r="L11" s="24">
        <v>1000</v>
      </c>
      <c r="M11" s="24">
        <f t="shared" si="0"/>
        <v>139000</v>
      </c>
      <c r="N11" s="12" t="s">
        <v>22</v>
      </c>
    </row>
    <row r="12" spans="1:14" ht="37.5" customHeight="1">
      <c r="A12" s="2">
        <v>10</v>
      </c>
      <c r="B12" s="22" t="s">
        <v>154</v>
      </c>
      <c r="C12" s="23" t="s">
        <v>15</v>
      </c>
      <c r="D12" s="22" t="s">
        <v>154</v>
      </c>
      <c r="E12" s="22" t="s">
        <v>155</v>
      </c>
      <c r="F12" s="22" t="s">
        <v>13</v>
      </c>
      <c r="G12" s="22">
        <v>36</v>
      </c>
      <c r="H12" s="22" t="s">
        <v>156</v>
      </c>
      <c r="I12" s="22" t="s">
        <v>21</v>
      </c>
      <c r="J12" s="24">
        <v>1000</v>
      </c>
      <c r="K12" s="24">
        <v>46</v>
      </c>
      <c r="L12" s="24">
        <v>1000</v>
      </c>
      <c r="M12" s="24">
        <f>J12*K12</f>
        <v>46000</v>
      </c>
      <c r="N12" s="12" t="s">
        <v>22</v>
      </c>
    </row>
    <row r="13" spans="1:14" ht="36.75" customHeight="1">
      <c r="A13" s="2">
        <v>11</v>
      </c>
      <c r="B13" s="22" t="s">
        <v>157</v>
      </c>
      <c r="C13" s="23" t="s">
        <v>158</v>
      </c>
      <c r="D13" s="22" t="s">
        <v>159</v>
      </c>
      <c r="E13" s="22" t="s">
        <v>160</v>
      </c>
      <c r="F13" s="22" t="s">
        <v>13</v>
      </c>
      <c r="G13" s="22">
        <v>36</v>
      </c>
      <c r="H13" s="22" t="s">
        <v>161</v>
      </c>
      <c r="I13" s="22" t="s">
        <v>21</v>
      </c>
      <c r="J13" s="24">
        <v>3000</v>
      </c>
      <c r="K13" s="24">
        <v>31</v>
      </c>
      <c r="L13" s="24">
        <v>1000</v>
      </c>
      <c r="M13" s="24">
        <f aca="true" t="shared" si="1" ref="M13:M26">K13*L13</f>
        <v>31000</v>
      </c>
      <c r="N13" s="12" t="s">
        <v>22</v>
      </c>
    </row>
    <row r="14" spans="1:14" ht="33.75" customHeight="1">
      <c r="A14" s="2">
        <v>12</v>
      </c>
      <c r="B14" s="22" t="s">
        <v>162</v>
      </c>
      <c r="C14" s="23" t="s">
        <v>163</v>
      </c>
      <c r="D14" s="22" t="s">
        <v>162</v>
      </c>
      <c r="E14" s="22" t="s">
        <v>164</v>
      </c>
      <c r="F14" s="22" t="s">
        <v>13</v>
      </c>
      <c r="G14" s="22">
        <v>36</v>
      </c>
      <c r="H14" s="22" t="s">
        <v>165</v>
      </c>
      <c r="I14" s="22" t="s">
        <v>21</v>
      </c>
      <c r="J14" s="24">
        <v>80000</v>
      </c>
      <c r="K14" s="24">
        <v>203</v>
      </c>
      <c r="L14" s="24">
        <v>50000</v>
      </c>
      <c r="M14" s="24">
        <f t="shared" si="1"/>
        <v>10150000</v>
      </c>
      <c r="N14" s="12" t="s">
        <v>22</v>
      </c>
    </row>
    <row r="15" spans="1:14" ht="38.25" customHeight="1">
      <c r="A15" s="2">
        <v>13</v>
      </c>
      <c r="B15" s="22" t="s">
        <v>166</v>
      </c>
      <c r="C15" s="23" t="s">
        <v>167</v>
      </c>
      <c r="D15" s="22" t="s">
        <v>168</v>
      </c>
      <c r="E15" s="22" t="s">
        <v>169</v>
      </c>
      <c r="F15" s="22" t="s">
        <v>13</v>
      </c>
      <c r="G15" s="22">
        <v>36</v>
      </c>
      <c r="H15" s="22" t="s">
        <v>170</v>
      </c>
      <c r="I15" s="22" t="s">
        <v>21</v>
      </c>
      <c r="J15" s="24">
        <v>10000</v>
      </c>
      <c r="K15" s="24">
        <v>101</v>
      </c>
      <c r="L15" s="24">
        <v>10000</v>
      </c>
      <c r="M15" s="24">
        <f t="shared" si="1"/>
        <v>1010000</v>
      </c>
      <c r="N15" s="12" t="s">
        <v>22</v>
      </c>
    </row>
    <row r="16" spans="1:14" ht="38.25" customHeight="1">
      <c r="A16" s="2">
        <v>14</v>
      </c>
      <c r="B16" s="22" t="s">
        <v>109</v>
      </c>
      <c r="C16" s="23" t="s">
        <v>110</v>
      </c>
      <c r="D16" s="22" t="s">
        <v>111</v>
      </c>
      <c r="E16" s="22" t="s">
        <v>112</v>
      </c>
      <c r="F16" s="22" t="s">
        <v>99</v>
      </c>
      <c r="G16" s="22">
        <v>24</v>
      </c>
      <c r="H16" s="22" t="s">
        <v>113</v>
      </c>
      <c r="I16" s="22" t="s">
        <v>114</v>
      </c>
      <c r="J16" s="24">
        <v>50000</v>
      </c>
      <c r="K16" s="24">
        <v>399</v>
      </c>
      <c r="L16" s="24">
        <v>30000</v>
      </c>
      <c r="M16" s="24">
        <f t="shared" si="1"/>
        <v>11970000</v>
      </c>
      <c r="N16" s="12" t="s">
        <v>118</v>
      </c>
    </row>
    <row r="17" spans="1:14" ht="38.25" customHeight="1">
      <c r="A17" s="2">
        <v>15</v>
      </c>
      <c r="B17" s="22" t="s">
        <v>116</v>
      </c>
      <c r="C17" s="23" t="s">
        <v>9</v>
      </c>
      <c r="D17" s="22" t="s">
        <v>116</v>
      </c>
      <c r="E17" s="22" t="s">
        <v>112</v>
      </c>
      <c r="F17" s="22" t="s">
        <v>10</v>
      </c>
      <c r="G17" s="22">
        <v>24</v>
      </c>
      <c r="H17" s="22" t="s">
        <v>117</v>
      </c>
      <c r="I17" s="22" t="s">
        <v>114</v>
      </c>
      <c r="J17" s="24">
        <v>8000</v>
      </c>
      <c r="K17" s="24">
        <v>188</v>
      </c>
      <c r="L17" s="24">
        <v>4000</v>
      </c>
      <c r="M17" s="24">
        <f t="shared" si="1"/>
        <v>752000</v>
      </c>
      <c r="N17" s="12" t="s">
        <v>118</v>
      </c>
    </row>
    <row r="18" spans="1:14" ht="38.25">
      <c r="A18" s="2">
        <v>16</v>
      </c>
      <c r="B18" s="22" t="s">
        <v>77</v>
      </c>
      <c r="C18" s="23" t="s">
        <v>78</v>
      </c>
      <c r="D18" s="22" t="s">
        <v>79</v>
      </c>
      <c r="E18" s="22" t="s">
        <v>80</v>
      </c>
      <c r="F18" s="22" t="s">
        <v>81</v>
      </c>
      <c r="G18" s="22" t="s">
        <v>82</v>
      </c>
      <c r="H18" s="22" t="s">
        <v>83</v>
      </c>
      <c r="I18" s="22" t="s">
        <v>23</v>
      </c>
      <c r="J18" s="24">
        <v>15000</v>
      </c>
      <c r="K18" s="24">
        <v>1007</v>
      </c>
      <c r="L18" s="24">
        <v>4992</v>
      </c>
      <c r="M18" s="24">
        <f t="shared" si="1"/>
        <v>5026944</v>
      </c>
      <c r="N18" s="12" t="s">
        <v>24</v>
      </c>
    </row>
    <row r="19" spans="1:14" ht="36.75" customHeight="1">
      <c r="A19" s="2">
        <v>17</v>
      </c>
      <c r="B19" s="22" t="s">
        <v>91</v>
      </c>
      <c r="C19" s="23" t="s">
        <v>92</v>
      </c>
      <c r="D19" s="22" t="s">
        <v>93</v>
      </c>
      <c r="E19" s="22" t="s">
        <v>94</v>
      </c>
      <c r="F19" s="22" t="s">
        <v>13</v>
      </c>
      <c r="G19" s="22" t="s">
        <v>19</v>
      </c>
      <c r="H19" s="22" t="s">
        <v>95</v>
      </c>
      <c r="I19" s="22" t="s">
        <v>23</v>
      </c>
      <c r="J19" s="24">
        <v>40000</v>
      </c>
      <c r="K19" s="24">
        <v>139</v>
      </c>
      <c r="L19" s="24">
        <v>10000</v>
      </c>
      <c r="M19" s="24">
        <f t="shared" si="1"/>
        <v>1390000</v>
      </c>
      <c r="N19" s="12" t="s">
        <v>24</v>
      </c>
    </row>
    <row r="20" spans="1:14" s="25" customFormat="1" ht="63.75">
      <c r="A20" s="2">
        <v>18</v>
      </c>
      <c r="B20" s="22" t="s">
        <v>84</v>
      </c>
      <c r="C20" s="23" t="s">
        <v>85</v>
      </c>
      <c r="D20" s="22" t="s">
        <v>86</v>
      </c>
      <c r="E20" s="22" t="s">
        <v>87</v>
      </c>
      <c r="F20" s="22" t="s">
        <v>10</v>
      </c>
      <c r="G20" s="22">
        <v>24</v>
      </c>
      <c r="H20" s="22" t="s">
        <v>88</v>
      </c>
      <c r="I20" s="22" t="s">
        <v>89</v>
      </c>
      <c r="J20" s="24">
        <v>5000</v>
      </c>
      <c r="K20" s="24">
        <v>770</v>
      </c>
      <c r="L20" s="24">
        <v>1000</v>
      </c>
      <c r="M20" s="24">
        <f t="shared" si="1"/>
        <v>770000</v>
      </c>
      <c r="N20" s="12" t="s">
        <v>90</v>
      </c>
    </row>
    <row r="21" spans="1:14" s="25" customFormat="1" ht="40.5" customHeight="1">
      <c r="A21" s="2">
        <v>19</v>
      </c>
      <c r="B21" s="22" t="s">
        <v>96</v>
      </c>
      <c r="C21" s="23" t="s">
        <v>9</v>
      </c>
      <c r="D21" s="22" t="s">
        <v>97</v>
      </c>
      <c r="E21" s="22" t="s">
        <v>98</v>
      </c>
      <c r="F21" s="22" t="s">
        <v>99</v>
      </c>
      <c r="G21" s="22">
        <v>36</v>
      </c>
      <c r="H21" s="22" t="s">
        <v>100</v>
      </c>
      <c r="I21" s="22" t="s">
        <v>101</v>
      </c>
      <c r="J21" s="24">
        <v>20000</v>
      </c>
      <c r="K21" s="24">
        <v>895</v>
      </c>
      <c r="L21" s="24">
        <v>0</v>
      </c>
      <c r="M21" s="24">
        <f t="shared" si="1"/>
        <v>0</v>
      </c>
      <c r="N21" s="12" t="s">
        <v>140</v>
      </c>
    </row>
    <row r="22" spans="1:14" s="25" customFormat="1" ht="38.25">
      <c r="A22" s="2">
        <v>20</v>
      </c>
      <c r="B22" s="22" t="s">
        <v>119</v>
      </c>
      <c r="C22" s="23" t="s">
        <v>120</v>
      </c>
      <c r="D22" s="22" t="s">
        <v>121</v>
      </c>
      <c r="E22" s="22" t="s">
        <v>122</v>
      </c>
      <c r="F22" s="22" t="s">
        <v>10</v>
      </c>
      <c r="G22" s="22">
        <v>36</v>
      </c>
      <c r="H22" s="22" t="s">
        <v>123</v>
      </c>
      <c r="I22" s="22" t="s">
        <v>124</v>
      </c>
      <c r="J22" s="24">
        <v>5000</v>
      </c>
      <c r="K22" s="24">
        <v>378</v>
      </c>
      <c r="L22" s="24">
        <v>4980</v>
      </c>
      <c r="M22" s="24">
        <f t="shared" si="1"/>
        <v>1882440</v>
      </c>
      <c r="N22" s="12" t="s">
        <v>125</v>
      </c>
    </row>
    <row r="23" spans="1:14" s="25" customFormat="1" ht="38.25">
      <c r="A23" s="2">
        <v>21</v>
      </c>
      <c r="B23" s="22" t="s">
        <v>126</v>
      </c>
      <c r="C23" s="23" t="s">
        <v>115</v>
      </c>
      <c r="D23" s="22" t="s">
        <v>127</v>
      </c>
      <c r="E23" s="22" t="s">
        <v>128</v>
      </c>
      <c r="F23" s="22" t="s">
        <v>13</v>
      </c>
      <c r="G23" s="22">
        <v>24</v>
      </c>
      <c r="H23" s="22" t="s">
        <v>129</v>
      </c>
      <c r="I23" s="22" t="s">
        <v>130</v>
      </c>
      <c r="J23" s="24">
        <v>3000</v>
      </c>
      <c r="K23" s="24">
        <v>450</v>
      </c>
      <c r="L23" s="24">
        <v>1000</v>
      </c>
      <c r="M23" s="24">
        <f t="shared" si="1"/>
        <v>450000</v>
      </c>
      <c r="N23" s="12" t="s">
        <v>131</v>
      </c>
    </row>
    <row r="24" spans="1:14" s="25" customFormat="1" ht="25.5">
      <c r="A24" s="2">
        <v>22</v>
      </c>
      <c r="B24" s="22" t="s">
        <v>133</v>
      </c>
      <c r="C24" s="23" t="s">
        <v>134</v>
      </c>
      <c r="D24" s="22" t="s">
        <v>135</v>
      </c>
      <c r="E24" s="22" t="s">
        <v>136</v>
      </c>
      <c r="F24" s="22" t="s">
        <v>137</v>
      </c>
      <c r="G24" s="22">
        <v>36</v>
      </c>
      <c r="H24" s="22" t="s">
        <v>138</v>
      </c>
      <c r="I24" s="22" t="s">
        <v>132</v>
      </c>
      <c r="J24" s="24">
        <v>10</v>
      </c>
      <c r="K24" s="24">
        <v>10290</v>
      </c>
      <c r="L24" s="24">
        <v>10</v>
      </c>
      <c r="M24" s="24">
        <f t="shared" si="1"/>
        <v>102900</v>
      </c>
      <c r="N24" s="12" t="s">
        <v>139</v>
      </c>
    </row>
    <row r="25" spans="1:14" s="25" customFormat="1" ht="38.25">
      <c r="A25" s="2">
        <v>23</v>
      </c>
      <c r="B25" s="22" t="s">
        <v>141</v>
      </c>
      <c r="C25" s="23" t="s">
        <v>142</v>
      </c>
      <c r="D25" s="22" t="s">
        <v>143</v>
      </c>
      <c r="E25" s="22" t="s">
        <v>144</v>
      </c>
      <c r="F25" s="22" t="s">
        <v>145</v>
      </c>
      <c r="G25" s="22">
        <v>36</v>
      </c>
      <c r="H25" s="22" t="s">
        <v>146</v>
      </c>
      <c r="I25" s="22" t="s">
        <v>147</v>
      </c>
      <c r="J25" s="24">
        <v>50</v>
      </c>
      <c r="K25" s="24">
        <v>1575</v>
      </c>
      <c r="L25" s="24">
        <v>50</v>
      </c>
      <c r="M25" s="24">
        <f t="shared" si="1"/>
        <v>78750</v>
      </c>
      <c r="N25" s="12" t="s">
        <v>148</v>
      </c>
    </row>
    <row r="26" spans="1:14" s="25" customFormat="1" ht="51">
      <c r="A26" s="2">
        <v>24</v>
      </c>
      <c r="B26" s="22" t="s">
        <v>171</v>
      </c>
      <c r="C26" s="23" t="s">
        <v>172</v>
      </c>
      <c r="D26" s="22" t="s">
        <v>173</v>
      </c>
      <c r="E26" s="22" t="s">
        <v>174</v>
      </c>
      <c r="F26" s="22" t="s">
        <v>10</v>
      </c>
      <c r="G26" s="22">
        <v>30</v>
      </c>
      <c r="H26" s="22" t="s">
        <v>175</v>
      </c>
      <c r="I26" s="22" t="s">
        <v>176</v>
      </c>
      <c r="J26" s="24">
        <v>1000</v>
      </c>
      <c r="K26" s="24">
        <v>2600</v>
      </c>
      <c r="L26" s="24">
        <v>960</v>
      </c>
      <c r="M26" s="24">
        <f t="shared" si="1"/>
        <v>2496000</v>
      </c>
      <c r="N26" s="12" t="s">
        <v>177</v>
      </c>
    </row>
    <row r="27" spans="1:14" s="1" customFormat="1" ht="13.5" customHeight="1">
      <c r="A27" s="13"/>
      <c r="B27" s="14"/>
      <c r="C27" s="15"/>
      <c r="D27" s="14"/>
      <c r="E27" s="14"/>
      <c r="F27" s="14"/>
      <c r="G27" s="14"/>
      <c r="H27" s="14"/>
      <c r="I27" s="14"/>
      <c r="J27" s="16"/>
      <c r="K27" s="16"/>
      <c r="L27" s="16"/>
      <c r="M27" s="18">
        <f>SUM(M3:M26)</f>
        <v>73868238</v>
      </c>
      <c r="N27" s="17"/>
    </row>
    <row r="28" spans="1:14" s="1" customFormat="1" ht="13.5" customHeight="1">
      <c r="A28" s="13"/>
      <c r="B28" s="14"/>
      <c r="C28" s="15"/>
      <c r="D28" s="14"/>
      <c r="E28" s="14"/>
      <c r="F28" s="14"/>
      <c r="G28" s="14"/>
      <c r="H28" s="14"/>
      <c r="I28" s="14"/>
      <c r="J28" s="16"/>
      <c r="K28" s="40" t="s">
        <v>183</v>
      </c>
      <c r="L28" s="40"/>
      <c r="M28" s="40"/>
      <c r="N28" s="40"/>
    </row>
    <row r="29" spans="1:15" ht="12.75">
      <c r="A29" s="5"/>
      <c r="B29" s="6"/>
      <c r="C29" s="7"/>
      <c r="D29" s="8"/>
      <c r="E29" s="9"/>
      <c r="F29" s="9"/>
      <c r="G29" s="9"/>
      <c r="H29" s="9"/>
      <c r="I29" s="9"/>
      <c r="J29" s="8"/>
      <c r="K29" s="5"/>
      <c r="L29" s="5"/>
      <c r="M29" s="10"/>
      <c r="N29" s="4"/>
      <c r="O29" s="4"/>
    </row>
    <row r="30" spans="1:15" ht="12.75">
      <c r="A30" s="39" t="s">
        <v>30</v>
      </c>
      <c r="B30" s="39"/>
      <c r="C30" s="7"/>
      <c r="D30" s="8"/>
      <c r="E30" s="28" t="s">
        <v>28</v>
      </c>
      <c r="F30" s="9"/>
      <c r="G30" s="9"/>
      <c r="H30" s="9"/>
      <c r="I30" s="9"/>
      <c r="J30" s="8"/>
      <c r="K30" s="26" t="s">
        <v>16</v>
      </c>
      <c r="L30" s="26"/>
      <c r="M30" s="10"/>
      <c r="N30" s="4"/>
      <c r="O30" s="4"/>
    </row>
    <row r="31" spans="1:15" ht="12.75">
      <c r="A31" s="5"/>
      <c r="B31" s="31" t="s">
        <v>18</v>
      </c>
      <c r="C31" s="32"/>
      <c r="D31" s="8"/>
      <c r="E31" s="21"/>
      <c r="F31" s="9"/>
      <c r="G31" s="9"/>
      <c r="H31" s="9"/>
      <c r="I31" s="9"/>
      <c r="J31" s="8"/>
      <c r="K31" s="5"/>
      <c r="L31" s="5"/>
      <c r="M31" s="10"/>
      <c r="N31" s="4"/>
      <c r="O31" s="4"/>
    </row>
    <row r="32" spans="1:15" ht="12.75">
      <c r="A32" s="5"/>
      <c r="B32" s="38" t="s">
        <v>29</v>
      </c>
      <c r="C32" s="38"/>
      <c r="D32" s="8"/>
      <c r="E32" s="9"/>
      <c r="F32" s="9"/>
      <c r="G32" s="9"/>
      <c r="H32" s="9"/>
      <c r="I32" s="9"/>
      <c r="N32" s="4"/>
      <c r="O32" s="4"/>
    </row>
    <row r="33" spans="1:15" ht="12.75">
      <c r="A33" s="5"/>
      <c r="B33" s="33" t="s">
        <v>31</v>
      </c>
      <c r="C33" s="34"/>
      <c r="D33" s="8"/>
      <c r="E33" s="9"/>
      <c r="F33" s="9"/>
      <c r="G33" s="9"/>
      <c r="H33" s="9"/>
      <c r="I33" s="9"/>
      <c r="J33" s="8"/>
      <c r="K33" s="5"/>
      <c r="L33" s="5"/>
      <c r="M33" s="10"/>
      <c r="N33" s="4"/>
      <c r="O33" s="4"/>
    </row>
    <row r="34" spans="1:15" ht="12.75">
      <c r="A34" s="5"/>
      <c r="B34" s="19"/>
      <c r="C34" s="20"/>
      <c r="D34" s="8"/>
      <c r="E34" s="9"/>
      <c r="F34" s="9"/>
      <c r="G34" s="9"/>
      <c r="H34" s="9"/>
      <c r="I34" s="9"/>
      <c r="J34" s="8"/>
      <c r="K34" s="5"/>
      <c r="L34" s="5"/>
      <c r="M34" s="10"/>
      <c r="N34" s="4"/>
      <c r="O34" s="4"/>
    </row>
    <row r="35" spans="10:13" ht="12.75">
      <c r="J35" s="29"/>
      <c r="K35" s="26" t="s">
        <v>17</v>
      </c>
      <c r="L35" s="26"/>
      <c r="M35" s="30"/>
    </row>
    <row r="36" spans="10:13" ht="12.75">
      <c r="J36" s="29"/>
      <c r="K36" s="26"/>
      <c r="L36" s="26"/>
      <c r="M36" s="30"/>
    </row>
    <row r="37" spans="10:13" ht="12.75">
      <c r="J37" s="29"/>
      <c r="K37" s="26"/>
      <c r="L37" s="26"/>
      <c r="M37" s="30"/>
    </row>
    <row r="38" spans="10:13" ht="12.75">
      <c r="J38" s="29"/>
      <c r="K38" s="26"/>
      <c r="L38" s="26"/>
      <c r="M38" s="30"/>
    </row>
    <row r="39" spans="2:13" ht="12.75">
      <c r="B39" s="25" t="s">
        <v>180</v>
      </c>
      <c r="J39" s="29"/>
      <c r="K39" s="26"/>
      <c r="L39" s="26"/>
      <c r="M39" s="30"/>
    </row>
    <row r="40" spans="10:13" ht="12.75">
      <c r="J40" s="29"/>
      <c r="K40" s="26"/>
      <c r="L40" s="26"/>
      <c r="M40" s="30"/>
    </row>
    <row r="41" spans="2:14" ht="12.75">
      <c r="B41" s="42" t="s">
        <v>184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0:13" ht="12.75">
      <c r="J42" s="29"/>
      <c r="K42" s="26"/>
      <c r="L42" s="26"/>
      <c r="M42" s="30"/>
    </row>
    <row r="43" spans="2:14" ht="12.75">
      <c r="B43" s="35" t="s">
        <v>181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0:13" ht="12.75">
      <c r="J44" s="29"/>
      <c r="K44" s="26"/>
      <c r="L44" s="26"/>
      <c r="M44" s="30"/>
    </row>
    <row r="45" spans="2:14" ht="12.75">
      <c r="B45" s="42" t="s">
        <v>182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0:13" ht="12.75">
      <c r="J46" s="29"/>
      <c r="K46" s="26"/>
      <c r="L46" s="26"/>
      <c r="M46" s="30"/>
    </row>
    <row r="47" spans="10:13" ht="12.75">
      <c r="J47" s="29"/>
      <c r="K47" s="26"/>
      <c r="L47" s="26"/>
      <c r="M47" s="30"/>
    </row>
    <row r="48" spans="10:13" ht="12.75">
      <c r="J48" s="29"/>
      <c r="K48" s="26"/>
      <c r="L48" s="26"/>
      <c r="M48" s="30"/>
    </row>
    <row r="49" spans="10:13" ht="12.75">
      <c r="J49" s="29"/>
      <c r="K49" s="26"/>
      <c r="L49" s="26"/>
      <c r="M49" s="30"/>
    </row>
    <row r="50" spans="10:13" ht="12.75">
      <c r="J50" s="29"/>
      <c r="K50" s="26"/>
      <c r="L50" s="26"/>
      <c r="M50" s="30"/>
    </row>
    <row r="51" spans="10:13" ht="12.75">
      <c r="J51" s="29"/>
      <c r="K51" s="26"/>
      <c r="L51" s="26"/>
      <c r="M51" s="30"/>
    </row>
    <row r="52" spans="10:13" ht="12.75">
      <c r="J52" s="29"/>
      <c r="K52" s="26"/>
      <c r="L52" s="26"/>
      <c r="M52" s="30"/>
    </row>
    <row r="53" spans="10:13" ht="12.75">
      <c r="J53" s="29"/>
      <c r="K53" s="26"/>
      <c r="L53" s="26"/>
      <c r="M53" s="30"/>
    </row>
    <row r="54" spans="10:13" ht="12.75">
      <c r="J54" s="29"/>
      <c r="K54" s="26"/>
      <c r="L54" s="26"/>
      <c r="M54" s="30"/>
    </row>
    <row r="55" spans="10:13" ht="12.75">
      <c r="J55" s="29"/>
      <c r="K55" s="26"/>
      <c r="L55" s="26"/>
      <c r="M55" s="30"/>
    </row>
  </sheetData>
  <sheetProtection/>
  <mergeCells count="6">
    <mergeCell ref="B45:N45"/>
    <mergeCell ref="K28:N28"/>
    <mergeCell ref="A1:M1"/>
    <mergeCell ref="B32:C32"/>
    <mergeCell ref="A30:B30"/>
    <mergeCell ref="B41:N41"/>
  </mergeCells>
  <printOptions/>
  <pageMargins left="0.15748031496063" right="0.15748031496063" top="0.15" bottom="0.15" header="0.31496062992126" footer="0.314960629921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 Info.,Ltd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 phuong</dc:creator>
  <cp:keywords/>
  <dc:description/>
  <cp:lastModifiedBy>Administrator</cp:lastModifiedBy>
  <cp:lastPrinted>2018-05-04T03:08:34Z</cp:lastPrinted>
  <dcterms:created xsi:type="dcterms:W3CDTF">2001-10-28T17:12:54Z</dcterms:created>
  <dcterms:modified xsi:type="dcterms:W3CDTF">2018-05-07T07:10:09Z</dcterms:modified>
  <cp:category/>
  <cp:version/>
  <cp:contentType/>
  <cp:contentStatus/>
</cp:coreProperties>
</file>